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1" i="1"/>
  <c r="B160"/>
  <c r="B105"/>
  <c r="B77"/>
  <c r="B41"/>
  <c r="B200"/>
  <c r="B189"/>
  <c r="B177"/>
  <c r="B173"/>
  <c r="B159"/>
  <c r="B155"/>
  <c r="B141"/>
  <c r="B137"/>
  <c r="B132"/>
  <c r="B125"/>
  <c r="B118"/>
  <c r="B104"/>
  <c r="B94"/>
  <c r="B85"/>
  <c r="B76"/>
  <c r="B67"/>
  <c r="B59"/>
  <c r="B52"/>
  <c r="B40"/>
  <c r="B35"/>
  <c r="B17"/>
  <c r="B8"/>
</calcChain>
</file>

<file path=xl/sharedStrings.xml><?xml version="1.0" encoding="utf-8"?>
<sst xmlns="http://schemas.openxmlformats.org/spreadsheetml/2006/main" count="159" uniqueCount="148">
  <si>
    <t>Mr. &amp; Mrs Veles</t>
  </si>
  <si>
    <t>M&amp; D Fire Service</t>
  </si>
  <si>
    <t>High Desert Lock a..</t>
  </si>
  <si>
    <t>Mesa Electric</t>
  </si>
  <si>
    <t>Building Maintenace</t>
  </si>
  <si>
    <t>Building Supplies</t>
  </si>
  <si>
    <t>Virgil Melton</t>
  </si>
  <si>
    <t>John Printz</t>
  </si>
  <si>
    <t>Don Pomeranke</t>
  </si>
  <si>
    <t>Facilities Maint.</t>
  </si>
  <si>
    <t>Minor repair</t>
  </si>
  <si>
    <t>Mops, cleans…</t>
  </si>
  <si>
    <t>Menelly and…</t>
  </si>
  <si>
    <t>shop broom..</t>
  </si>
  <si>
    <t>Faucet  for kit..</t>
  </si>
  <si>
    <t>Front door K..</t>
  </si>
  <si>
    <t>Water Filters</t>
  </si>
  <si>
    <t>Large sink</t>
  </si>
  <si>
    <t>Gate lock</t>
  </si>
  <si>
    <t>Outdoor light</t>
  </si>
  <si>
    <t>mop heads</t>
  </si>
  <si>
    <t>bulletin borards</t>
  </si>
  <si>
    <t>light installation</t>
  </si>
  <si>
    <t>replace broke..</t>
  </si>
  <si>
    <t>Kaman Building</t>
  </si>
  <si>
    <t xml:space="preserve">Step Ladder </t>
  </si>
  <si>
    <t>Towel Dispenser</t>
  </si>
  <si>
    <t>Projector/pipe ceiling</t>
  </si>
  <si>
    <t>Dop Pot</t>
  </si>
  <si>
    <t>Wireless Microphone</t>
  </si>
  <si>
    <t>Casting Equipment</t>
  </si>
  <si>
    <t>Kiln tray, shel..</t>
  </si>
  <si>
    <t>Security Cam</t>
  </si>
  <si>
    <t>Audio Syste.</t>
  </si>
  <si>
    <t>parking lot pavement</t>
  </si>
  <si>
    <t>Lawn Care</t>
  </si>
  <si>
    <t>Janitorial</t>
  </si>
  <si>
    <t>Plumbing</t>
  </si>
  <si>
    <t>Seat Covers</t>
  </si>
  <si>
    <t>Trash Cans</t>
  </si>
  <si>
    <t>Books, Subscriptions, Reference</t>
  </si>
  <si>
    <t>Step by Step Wire Mag</t>
  </si>
  <si>
    <t>Jewelry Artitist Mag</t>
  </si>
  <si>
    <t>Wire Jewelry</t>
  </si>
  <si>
    <t>How to Make..</t>
  </si>
  <si>
    <t>Silver Class c…</t>
  </si>
  <si>
    <t>Historian sup…</t>
  </si>
  <si>
    <t>Education Ni…</t>
  </si>
  <si>
    <t>Accumulated</t>
  </si>
  <si>
    <t>Education</t>
  </si>
  <si>
    <t>Other</t>
  </si>
  <si>
    <t>Guest Speaker</t>
  </si>
  <si>
    <t>Display Cabinet</t>
  </si>
  <si>
    <t>Library risers</t>
  </si>
  <si>
    <t>Library Stand</t>
  </si>
  <si>
    <t>Supplies, ma…</t>
  </si>
  <si>
    <t>Education bo…</t>
  </si>
  <si>
    <t>Christmas Dinner</t>
  </si>
  <si>
    <t>Taste Buffet deposit</t>
  </si>
  <si>
    <t>Christmas Candy</t>
  </si>
  <si>
    <t>Christmas gifts</t>
  </si>
  <si>
    <t>Dinner discount</t>
  </si>
  <si>
    <t>Kitchen Supplies</t>
  </si>
  <si>
    <t>to balaance kit…</t>
  </si>
  <si>
    <t>tea, plastic, w…</t>
  </si>
  <si>
    <t>Shortage on…</t>
  </si>
  <si>
    <t>Drink mix</t>
  </si>
  <si>
    <t>charcoal/plat</t>
  </si>
  <si>
    <t>Trash bags</t>
  </si>
  <si>
    <t>Kitchen stoarage</t>
  </si>
  <si>
    <t>kitchen expense</t>
  </si>
  <si>
    <t>City of Victorville</t>
  </si>
  <si>
    <t>Picnic Drinks</t>
  </si>
  <si>
    <t>Picnic supplies</t>
  </si>
  <si>
    <t>Membership supplies</t>
  </si>
  <si>
    <t>badges</t>
  </si>
  <si>
    <t>Engraving be…</t>
  </si>
  <si>
    <t>Badges, fold…</t>
  </si>
  <si>
    <t>Gayland Graves</t>
  </si>
  <si>
    <t>Badges</t>
  </si>
  <si>
    <t>Name Badges</t>
  </si>
  <si>
    <t>Badges reim…</t>
  </si>
  <si>
    <t>Office Supplies</t>
  </si>
  <si>
    <t>Including Qui…</t>
  </si>
  <si>
    <t>Toner, paper, …</t>
  </si>
  <si>
    <t>Ink, printing f…</t>
  </si>
  <si>
    <t>Monitor to re…</t>
  </si>
  <si>
    <t>Postage, Mailing service</t>
  </si>
  <si>
    <t>Postage for r…</t>
  </si>
  <si>
    <t>CM's reimbur…</t>
  </si>
  <si>
    <t>office postage</t>
  </si>
  <si>
    <t>Jr. Geologist…</t>
  </si>
  <si>
    <t>Supplies</t>
  </si>
  <si>
    <t>Ink Cartridge/ …</t>
  </si>
  <si>
    <t>Receipt books</t>
  </si>
  <si>
    <t>Web Page</t>
  </si>
  <si>
    <t>Annual Webs…</t>
  </si>
  <si>
    <t>Ink for EOY r…</t>
  </si>
  <si>
    <t>Office supplies</t>
  </si>
  <si>
    <t>CDs/Receipt…</t>
  </si>
  <si>
    <t>Toner for cop…</t>
  </si>
  <si>
    <t>Copy paper, r…</t>
  </si>
  <si>
    <t>white out</t>
  </si>
  <si>
    <t>Storage boxe…</t>
  </si>
  <si>
    <t>Whit out</t>
  </si>
  <si>
    <t>Ink reimbursement</t>
  </si>
  <si>
    <t>Reimbursed f…</t>
  </si>
  <si>
    <t>Program Expense</t>
  </si>
  <si>
    <t>Silver wire f/…</t>
  </si>
  <si>
    <t>Shop Maintenance</t>
  </si>
  <si>
    <t>Spray lube</t>
  </si>
  <si>
    <t>Highland par…</t>
  </si>
  <si>
    <t>Kaman Engineering</t>
  </si>
  <si>
    <t>Saw Part/Hig…</t>
  </si>
  <si>
    <t>Casters for s…</t>
  </si>
  <si>
    <t>Plumbing, sa…</t>
  </si>
  <si>
    <t>Pickle pot rep…</t>
  </si>
  <si>
    <t>Gil Gilbert</t>
  </si>
  <si>
    <t>Trim saw</t>
  </si>
  <si>
    <t>Non-capitalized equipment</t>
  </si>
  <si>
    <t>Power strips</t>
  </si>
  <si>
    <t>Shop Supplies</t>
  </si>
  <si>
    <t>8" All U Need</t>
  </si>
  <si>
    <t>Torch tanks r…</t>
  </si>
  <si>
    <t>Oil for saws</t>
  </si>
  <si>
    <t>detergent</t>
  </si>
  <si>
    <t>Acetyline</t>
  </si>
  <si>
    <t>Stainless Ste…</t>
  </si>
  <si>
    <t>Charcoal for…</t>
  </si>
  <si>
    <t/>
  </si>
  <si>
    <t>Tom Laszlo</t>
  </si>
  <si>
    <t>Shop Maint…</t>
  </si>
  <si>
    <t>Harold Gilbert</t>
  </si>
  <si>
    <t>Saw blade M…</t>
  </si>
  <si>
    <t>Refreshments</t>
  </si>
  <si>
    <t>Tools for shop</t>
  </si>
  <si>
    <t>Tools reimbu…</t>
  </si>
  <si>
    <t>Shop $2,500</t>
  </si>
  <si>
    <t>Office $2,000</t>
  </si>
  <si>
    <t>Kitchen $1,000</t>
  </si>
  <si>
    <t>Education $1,200</t>
  </si>
  <si>
    <t>Capital Exp. $4,000</t>
  </si>
  <si>
    <t>Building $4,000</t>
  </si>
  <si>
    <t>Building Total</t>
  </si>
  <si>
    <t>Education Total</t>
  </si>
  <si>
    <t>Kitchen Total</t>
  </si>
  <si>
    <t>Office Total</t>
  </si>
  <si>
    <t>Shop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</si>
</sst>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ont="1"/>
    <xf numFmtId="4" fontId="0" fillId="0" borderId="0" xfId="0" applyNumberFormat="1"/>
    <xf numFmtId="0" fontId="3" fillId="0" borderId="0" xfId="0" applyFont="1"/>
    <xf numFmtId="0" fontId="0" fillId="0" borderId="0" xfId="0" quotePrefix="1"/>
    <xf numFmtId="4" fontId="1" fillId="0" borderId="0" xfId="0" applyNumberFormat="1" applyFont="1"/>
    <xf numFmtId="4" fontId="4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1"/>
  <sheetViews>
    <sheetView tabSelected="1" topLeftCell="A190" workbookViewId="0">
      <selection activeCell="A201" sqref="A201"/>
    </sheetView>
  </sheetViews>
  <sheetFormatPr defaultRowHeight="15"/>
  <cols>
    <col min="1" max="1" width="35.7109375" bestFit="1" customWidth="1"/>
    <col min="2" max="2" width="8.140625" style="4" bestFit="1" customWidth="1"/>
    <col min="3" max="3" width="18.42578125" bestFit="1" customWidth="1"/>
    <col min="4" max="4" width="19" bestFit="1" customWidth="1"/>
    <col min="5" max="5" width="15.85546875" bestFit="1" customWidth="1"/>
  </cols>
  <sheetData>
    <row r="1" spans="1:2" ht="18.75">
      <c r="A1" s="5" t="s">
        <v>142</v>
      </c>
    </row>
    <row r="2" spans="1:2">
      <c r="A2" s="2" t="s">
        <v>4</v>
      </c>
    </row>
    <row r="3" spans="1:2" s="1" customFormat="1">
      <c r="A3" s="3" t="s">
        <v>35</v>
      </c>
      <c r="B3" s="4">
        <v>400</v>
      </c>
    </row>
    <row r="4" spans="1:2">
      <c r="A4" s="3" t="s">
        <v>36</v>
      </c>
      <c r="B4" s="4">
        <v>1120</v>
      </c>
    </row>
    <row r="5" spans="1:2">
      <c r="A5" s="3" t="s">
        <v>1</v>
      </c>
      <c r="B5" s="4">
        <v>64</v>
      </c>
    </row>
    <row r="6" spans="1:2">
      <c r="A6" s="3" t="s">
        <v>2</v>
      </c>
      <c r="B6" s="4">
        <v>135.71</v>
      </c>
    </row>
    <row r="7" spans="1:2">
      <c r="A7" s="3" t="s">
        <v>37</v>
      </c>
      <c r="B7" s="4">
        <v>291.76</v>
      </c>
    </row>
    <row r="8" spans="1:2">
      <c r="B8" s="7">
        <f>SUM(B3:B7)</f>
        <v>2011.47</v>
      </c>
    </row>
    <row r="9" spans="1:2">
      <c r="B9" s="7"/>
    </row>
    <row r="10" spans="1:2">
      <c r="A10" s="2" t="s">
        <v>5</v>
      </c>
    </row>
    <row r="11" spans="1:2">
      <c r="A11" t="s">
        <v>6</v>
      </c>
      <c r="B11" s="4">
        <v>3.21</v>
      </c>
    </row>
    <row r="12" spans="1:2">
      <c r="A12" t="s">
        <v>7</v>
      </c>
      <c r="B12" s="4">
        <v>46.1</v>
      </c>
    </row>
    <row r="13" spans="1:2">
      <c r="A13" t="s">
        <v>38</v>
      </c>
      <c r="B13" s="4">
        <v>44.08</v>
      </c>
    </row>
    <row r="14" spans="1:2">
      <c r="A14" t="s">
        <v>25</v>
      </c>
      <c r="B14" s="4">
        <v>36.96</v>
      </c>
    </row>
    <row r="15" spans="1:2">
      <c r="A15" t="s">
        <v>26</v>
      </c>
      <c r="B15" s="4">
        <v>99.58</v>
      </c>
    </row>
    <row r="16" spans="1:2">
      <c r="A16" t="s">
        <v>39</v>
      </c>
      <c r="B16" s="4">
        <v>17.39</v>
      </c>
    </row>
    <row r="17" spans="1:2">
      <c r="B17" s="7">
        <f>SUM(B11:B16)</f>
        <v>247.32</v>
      </c>
    </row>
    <row r="18" spans="1:2">
      <c r="B18" s="7"/>
    </row>
    <row r="19" spans="1:2">
      <c r="A19" s="2" t="s">
        <v>9</v>
      </c>
    </row>
    <row r="20" spans="1:2" s="1" customFormat="1">
      <c r="A20" s="3" t="s">
        <v>10</v>
      </c>
      <c r="B20" s="4">
        <v>4.29</v>
      </c>
    </row>
    <row r="21" spans="1:2">
      <c r="A21" s="3" t="s">
        <v>12</v>
      </c>
      <c r="B21" s="4">
        <v>16.16</v>
      </c>
    </row>
    <row r="22" spans="1:2">
      <c r="A22" s="3" t="s">
        <v>11</v>
      </c>
      <c r="B22" s="4">
        <v>31.09</v>
      </c>
    </row>
    <row r="23" spans="1:2">
      <c r="A23" s="3" t="s">
        <v>13</v>
      </c>
      <c r="B23" s="4">
        <v>40.840000000000003</v>
      </c>
    </row>
    <row r="24" spans="1:2">
      <c r="A24" s="3" t="s">
        <v>14</v>
      </c>
      <c r="B24" s="4">
        <v>56.1</v>
      </c>
    </row>
    <row r="25" spans="1:2">
      <c r="A25" s="3" t="s">
        <v>15</v>
      </c>
      <c r="B25" s="4">
        <v>12.56</v>
      </c>
    </row>
    <row r="26" spans="1:2">
      <c r="A26" s="3" t="s">
        <v>16</v>
      </c>
      <c r="B26" s="4">
        <v>55</v>
      </c>
    </row>
    <row r="27" spans="1:2">
      <c r="A27" s="3" t="s">
        <v>17</v>
      </c>
      <c r="B27" s="4">
        <v>52.18</v>
      </c>
    </row>
    <row r="28" spans="1:2">
      <c r="A28" s="3" t="s">
        <v>18</v>
      </c>
      <c r="B28" s="4">
        <v>20</v>
      </c>
    </row>
    <row r="29" spans="1:2">
      <c r="A29" s="3" t="s">
        <v>19</v>
      </c>
      <c r="B29" s="4">
        <v>73.92</v>
      </c>
    </row>
    <row r="30" spans="1:2">
      <c r="A30" s="3" t="s">
        <v>20</v>
      </c>
      <c r="B30" s="4">
        <v>48.37</v>
      </c>
    </row>
    <row r="31" spans="1:2">
      <c r="A31" s="3" t="s">
        <v>21</v>
      </c>
      <c r="B31" s="4">
        <v>9.75</v>
      </c>
    </row>
    <row r="32" spans="1:2">
      <c r="A32" s="3" t="s">
        <v>22</v>
      </c>
      <c r="B32" s="4">
        <v>80</v>
      </c>
    </row>
    <row r="33" spans="1:2">
      <c r="A33" s="3" t="s">
        <v>23</v>
      </c>
      <c r="B33" s="4">
        <v>41.47</v>
      </c>
    </row>
    <row r="34" spans="1:2">
      <c r="A34" s="3" t="s">
        <v>8</v>
      </c>
      <c r="B34" s="4">
        <v>64.92</v>
      </c>
    </row>
    <row r="35" spans="1:2">
      <c r="A35" s="1"/>
      <c r="B35" s="7">
        <f>SUM(B20:B34)</f>
        <v>606.65</v>
      </c>
    </row>
    <row r="37" spans="1:2">
      <c r="A37" s="2" t="s">
        <v>24</v>
      </c>
    </row>
    <row r="38" spans="1:2">
      <c r="A38" t="s">
        <v>0</v>
      </c>
      <c r="B38" s="4">
        <v>240</v>
      </c>
    </row>
    <row r="39" spans="1:2">
      <c r="A39" t="s">
        <v>3</v>
      </c>
      <c r="B39" s="4">
        <v>442.72</v>
      </c>
    </row>
    <row r="40" spans="1:2">
      <c r="B40" s="7">
        <f>SUM(B38:B39)</f>
        <v>682.72</v>
      </c>
    </row>
    <row r="41" spans="1:2">
      <c r="B41" s="7">
        <f>SUM(B40+B35+B17+B8)</f>
        <v>3548.16</v>
      </c>
    </row>
    <row r="42" spans="1:2">
      <c r="B42" s="7"/>
    </row>
    <row r="43" spans="1:2" ht="18.75">
      <c r="A43" s="5" t="s">
        <v>141</v>
      </c>
    </row>
    <row r="44" spans="1:2" s="1" customFormat="1">
      <c r="A44" s="3" t="s">
        <v>27</v>
      </c>
      <c r="B44" s="4">
        <v>407.7</v>
      </c>
    </row>
    <row r="45" spans="1:2">
      <c r="A45" s="3" t="s">
        <v>29</v>
      </c>
      <c r="B45" s="4">
        <v>173.98</v>
      </c>
    </row>
    <row r="46" spans="1:2">
      <c r="A46" s="3" t="s">
        <v>28</v>
      </c>
      <c r="B46" s="4">
        <v>64.48</v>
      </c>
    </row>
    <row r="47" spans="1:2">
      <c r="A47" s="3" t="s">
        <v>30</v>
      </c>
      <c r="B47" s="4">
        <v>250.95</v>
      </c>
    </row>
    <row r="48" spans="1:2">
      <c r="A48" s="3" t="s">
        <v>31</v>
      </c>
      <c r="B48" s="4">
        <v>93.13</v>
      </c>
    </row>
    <row r="49" spans="1:2">
      <c r="A49" s="3" t="s">
        <v>32</v>
      </c>
      <c r="B49" s="4">
        <v>763.21</v>
      </c>
    </row>
    <row r="50" spans="1:2">
      <c r="A50" s="3" t="s">
        <v>33</v>
      </c>
      <c r="B50" s="4">
        <v>46.79</v>
      </c>
    </row>
    <row r="51" spans="1:2">
      <c r="A51" s="3" t="s">
        <v>34</v>
      </c>
      <c r="B51" s="4">
        <v>3200</v>
      </c>
    </row>
    <row r="52" spans="1:2">
      <c r="A52" s="9" t="s">
        <v>143</v>
      </c>
      <c r="B52" s="8">
        <f>SUM(B44:B51)</f>
        <v>5000.24</v>
      </c>
    </row>
    <row r="53" spans="1:2">
      <c r="B53" s="7"/>
    </row>
    <row r="54" spans="1:2" ht="18.75">
      <c r="A54" s="5" t="s">
        <v>140</v>
      </c>
    </row>
    <row r="55" spans="1:2">
      <c r="A55" s="2" t="s">
        <v>40</v>
      </c>
    </row>
    <row r="56" spans="1:2">
      <c r="A56" t="s">
        <v>41</v>
      </c>
      <c r="B56" s="4">
        <v>20</v>
      </c>
    </row>
    <row r="57" spans="1:2">
      <c r="A57" t="s">
        <v>42</v>
      </c>
      <c r="B57" s="4">
        <v>21.95</v>
      </c>
    </row>
    <row r="58" spans="1:2">
      <c r="A58" t="s">
        <v>43</v>
      </c>
      <c r="B58" s="4">
        <v>21.95</v>
      </c>
    </row>
    <row r="59" spans="1:2">
      <c r="B59" s="7">
        <f>SUM(B56:B58)</f>
        <v>63.900000000000006</v>
      </c>
    </row>
    <row r="60" spans="1:2">
      <c r="B60" s="7"/>
    </row>
    <row r="61" spans="1:2">
      <c r="A61" s="2" t="s">
        <v>49</v>
      </c>
    </row>
    <row r="62" spans="1:2">
      <c r="A62" t="s">
        <v>44</v>
      </c>
      <c r="B62" s="4">
        <v>15.52</v>
      </c>
    </row>
    <row r="63" spans="1:2">
      <c r="A63" t="s">
        <v>45</v>
      </c>
      <c r="B63" s="4">
        <v>188.39</v>
      </c>
    </row>
    <row r="64" spans="1:2">
      <c r="A64" t="s">
        <v>46</v>
      </c>
      <c r="B64" s="4">
        <v>38.79</v>
      </c>
    </row>
    <row r="65" spans="1:2">
      <c r="A65" t="s">
        <v>47</v>
      </c>
      <c r="B65" s="4">
        <v>85</v>
      </c>
    </row>
    <row r="66" spans="1:2">
      <c r="A66" t="s">
        <v>48</v>
      </c>
      <c r="B66" s="4">
        <v>262.35000000000002</v>
      </c>
    </row>
    <row r="67" spans="1:2">
      <c r="B67" s="7">
        <f>SUM(B62:B66)</f>
        <v>590.04999999999995</v>
      </c>
    </row>
    <row r="69" spans="1:2">
      <c r="A69" s="2" t="s">
        <v>50</v>
      </c>
    </row>
    <row r="70" spans="1:2">
      <c r="A70" t="s">
        <v>51</v>
      </c>
      <c r="B70" s="4">
        <v>75</v>
      </c>
    </row>
    <row r="71" spans="1:2">
      <c r="A71" t="s">
        <v>52</v>
      </c>
      <c r="B71" s="4">
        <v>363.99</v>
      </c>
    </row>
    <row r="72" spans="1:2">
      <c r="A72" t="s">
        <v>53</v>
      </c>
      <c r="B72" s="4">
        <v>67.680000000000007</v>
      </c>
    </row>
    <row r="73" spans="1:2">
      <c r="A73" t="s">
        <v>54</v>
      </c>
      <c r="B73" s="4">
        <v>11.93</v>
      </c>
    </row>
    <row r="74" spans="1:2">
      <c r="A74" t="s">
        <v>55</v>
      </c>
      <c r="B74" s="4">
        <v>54.31</v>
      </c>
    </row>
    <row r="75" spans="1:2">
      <c r="A75" t="s">
        <v>56</v>
      </c>
      <c r="B75" s="4">
        <v>12.65</v>
      </c>
    </row>
    <row r="76" spans="1:2">
      <c r="B76" s="7">
        <f>SUM(B70:B75)</f>
        <v>585.56000000000006</v>
      </c>
    </row>
    <row r="77" spans="1:2">
      <c r="A77" s="9" t="s">
        <v>144</v>
      </c>
      <c r="B77" s="8">
        <f>SUM(B76+B67+B59)</f>
        <v>1239.5100000000002</v>
      </c>
    </row>
    <row r="79" spans="1:2" ht="18.75">
      <c r="A79" s="5" t="s">
        <v>139</v>
      </c>
    </row>
    <row r="80" spans="1:2">
      <c r="A80" s="2" t="s">
        <v>57</v>
      </c>
    </row>
    <row r="81" spans="1:2">
      <c r="A81" t="s">
        <v>58</v>
      </c>
      <c r="B81" s="4">
        <v>150</v>
      </c>
    </row>
    <row r="82" spans="1:2">
      <c r="A82" t="s">
        <v>59</v>
      </c>
      <c r="B82" s="4">
        <v>35.869999999999997</v>
      </c>
    </row>
    <row r="83" spans="1:2">
      <c r="A83" t="s">
        <v>60</v>
      </c>
      <c r="B83" s="4">
        <v>250</v>
      </c>
    </row>
    <row r="84" spans="1:2">
      <c r="A84" t="s">
        <v>61</v>
      </c>
      <c r="B84" s="4">
        <v>500</v>
      </c>
    </row>
    <row r="85" spans="1:2">
      <c r="B85" s="7">
        <f>SUM(B81:B84)</f>
        <v>935.87</v>
      </c>
    </row>
    <row r="87" spans="1:2">
      <c r="A87" s="2" t="s">
        <v>62</v>
      </c>
    </row>
    <row r="88" spans="1:2">
      <c r="A88" t="s">
        <v>63</v>
      </c>
      <c r="B88" s="4">
        <v>68</v>
      </c>
    </row>
    <row r="89" spans="1:2">
      <c r="A89" t="s">
        <v>64</v>
      </c>
      <c r="B89" s="4">
        <v>66.680000000000007</v>
      </c>
    </row>
    <row r="90" spans="1:2">
      <c r="A90" t="s">
        <v>65</v>
      </c>
      <c r="B90" s="4">
        <v>6.21</v>
      </c>
    </row>
    <row r="91" spans="1:2">
      <c r="A91" t="s">
        <v>66</v>
      </c>
      <c r="B91" s="4">
        <v>58.7</v>
      </c>
    </row>
    <row r="92" spans="1:2">
      <c r="A92" t="s">
        <v>67</v>
      </c>
      <c r="B92" s="4">
        <v>42.05</v>
      </c>
    </row>
    <row r="93" spans="1:2">
      <c r="A93" t="s">
        <v>68</v>
      </c>
      <c r="B93" s="4">
        <v>17.28</v>
      </c>
    </row>
    <row r="94" spans="1:2">
      <c r="B94" s="7">
        <f>SUM(B88:B93)</f>
        <v>258.92000000000007</v>
      </c>
    </row>
    <row r="96" spans="1:2">
      <c r="A96" s="2" t="s">
        <v>50</v>
      </c>
    </row>
    <row r="97" spans="1:2">
      <c r="A97" t="s">
        <v>69</v>
      </c>
      <c r="B97" s="4">
        <v>112.98</v>
      </c>
    </row>
    <row r="98" spans="1:2">
      <c r="A98" t="s">
        <v>70</v>
      </c>
      <c r="B98" s="4">
        <v>4</v>
      </c>
    </row>
    <row r="99" spans="1:2">
      <c r="A99" t="s">
        <v>71</v>
      </c>
      <c r="B99" s="4">
        <v>80</v>
      </c>
    </row>
    <row r="100" spans="1:2">
      <c r="A100" t="s">
        <v>7</v>
      </c>
      <c r="B100" s="4">
        <v>65.62</v>
      </c>
    </row>
    <row r="101" spans="1:2">
      <c r="A101" t="s">
        <v>72</v>
      </c>
      <c r="B101" s="4">
        <v>28.99</v>
      </c>
    </row>
    <row r="102" spans="1:2">
      <c r="A102" t="s">
        <v>73</v>
      </c>
      <c r="B102" s="4">
        <v>142.55000000000001</v>
      </c>
    </row>
    <row r="103" spans="1:2">
      <c r="A103" t="s">
        <v>7</v>
      </c>
      <c r="B103" s="4">
        <v>20</v>
      </c>
    </row>
    <row r="104" spans="1:2">
      <c r="B104" s="7">
        <f>SUM(B97:B103)</f>
        <v>454.14000000000004</v>
      </c>
    </row>
    <row r="105" spans="1:2">
      <c r="A105" s="9" t="s">
        <v>145</v>
      </c>
      <c r="B105" s="8">
        <f>SUM(B104+B94+B85)</f>
        <v>1648.9300000000003</v>
      </c>
    </row>
    <row r="107" spans="1:2" ht="18.75">
      <c r="A107" s="5" t="s">
        <v>138</v>
      </c>
    </row>
    <row r="108" spans="1:2">
      <c r="A108" s="2" t="s">
        <v>74</v>
      </c>
    </row>
    <row r="109" spans="1:2">
      <c r="A109" t="s">
        <v>75</v>
      </c>
      <c r="B109" s="4">
        <v>17.239999999999998</v>
      </c>
    </row>
    <row r="110" spans="1:2">
      <c r="A110" t="s">
        <v>76</v>
      </c>
      <c r="B110" s="4">
        <v>8.6199999999999992</v>
      </c>
    </row>
    <row r="111" spans="1:2">
      <c r="A111" t="s">
        <v>77</v>
      </c>
      <c r="B111" s="4">
        <v>42.64</v>
      </c>
    </row>
    <row r="112" spans="1:2">
      <c r="A112" t="s">
        <v>78</v>
      </c>
      <c r="B112" s="4">
        <v>51.72</v>
      </c>
    </row>
    <row r="113" spans="1:2">
      <c r="A113" t="s">
        <v>79</v>
      </c>
      <c r="B113" s="4">
        <v>60.9</v>
      </c>
    </row>
    <row r="114" spans="1:2">
      <c r="A114" t="s">
        <v>80</v>
      </c>
      <c r="B114" s="4">
        <v>51.11</v>
      </c>
    </row>
    <row r="115" spans="1:2">
      <c r="A115" t="s">
        <v>79</v>
      </c>
      <c r="B115" s="4">
        <v>9.33</v>
      </c>
    </row>
    <row r="116" spans="1:2">
      <c r="A116" t="s">
        <v>78</v>
      </c>
      <c r="B116" s="4">
        <v>34.72</v>
      </c>
    </row>
    <row r="117" spans="1:2">
      <c r="A117" t="s">
        <v>81</v>
      </c>
      <c r="B117" s="4">
        <v>80.48</v>
      </c>
    </row>
    <row r="118" spans="1:2">
      <c r="B118" s="7">
        <f>SUM(B109:B117)</f>
        <v>356.76000000000005</v>
      </c>
    </row>
    <row r="120" spans="1:2">
      <c r="A120" s="2" t="s">
        <v>82</v>
      </c>
    </row>
    <row r="121" spans="1:2">
      <c r="A121" t="s">
        <v>83</v>
      </c>
      <c r="B121" s="4">
        <v>233.92</v>
      </c>
    </row>
    <row r="122" spans="1:2">
      <c r="A122" t="s">
        <v>84</v>
      </c>
      <c r="B122" s="4">
        <v>72.84</v>
      </c>
    </row>
    <row r="123" spans="1:2">
      <c r="A123" t="s">
        <v>85</v>
      </c>
      <c r="B123" s="4">
        <v>80.27</v>
      </c>
    </row>
    <row r="124" spans="1:2">
      <c r="A124" t="s">
        <v>86</v>
      </c>
      <c r="B124" s="4">
        <v>155.6</v>
      </c>
    </row>
    <row r="125" spans="1:2">
      <c r="B125" s="7">
        <f>SUM(B121:B124)</f>
        <v>542.63</v>
      </c>
    </row>
    <row r="127" spans="1:2">
      <c r="A127" s="2" t="s">
        <v>87</v>
      </c>
    </row>
    <row r="128" spans="1:2">
      <c r="A128" t="s">
        <v>88</v>
      </c>
      <c r="B128" s="4">
        <v>16.95</v>
      </c>
    </row>
    <row r="129" spans="1:2">
      <c r="A129" t="s">
        <v>89</v>
      </c>
      <c r="B129" s="4">
        <v>21.6</v>
      </c>
    </row>
    <row r="130" spans="1:2">
      <c r="A130" t="s">
        <v>90</v>
      </c>
      <c r="B130" s="4">
        <v>47</v>
      </c>
    </row>
    <row r="131" spans="1:2">
      <c r="A131" t="s">
        <v>91</v>
      </c>
      <c r="B131" s="4">
        <v>11.65</v>
      </c>
    </row>
    <row r="132" spans="1:2">
      <c r="B132" s="7">
        <f>SUM(B128:B131)</f>
        <v>97.2</v>
      </c>
    </row>
    <row r="134" spans="1:2">
      <c r="A134" s="2" t="s">
        <v>92</v>
      </c>
    </row>
    <row r="135" spans="1:2">
      <c r="A135" t="s">
        <v>93</v>
      </c>
      <c r="B135" s="4">
        <v>54.43</v>
      </c>
    </row>
    <row r="136" spans="1:2">
      <c r="A136" t="s">
        <v>94</v>
      </c>
      <c r="B136" s="4">
        <v>32.89</v>
      </c>
    </row>
    <row r="137" spans="1:2">
      <c r="B137" s="7">
        <f>SUM(B135:B136)</f>
        <v>87.32</v>
      </c>
    </row>
    <row r="139" spans="1:2">
      <c r="A139" s="2" t="s">
        <v>95</v>
      </c>
    </row>
    <row r="140" spans="1:2">
      <c r="A140" t="s">
        <v>96</v>
      </c>
      <c r="B140" s="4">
        <v>200.8</v>
      </c>
    </row>
    <row r="141" spans="1:2">
      <c r="B141" s="7">
        <f>SUM(B140)</f>
        <v>200.8</v>
      </c>
    </row>
    <row r="143" spans="1:2">
      <c r="A143" s="2" t="s">
        <v>50</v>
      </c>
    </row>
    <row r="144" spans="1:2">
      <c r="A144" t="s">
        <v>97</v>
      </c>
      <c r="B144" s="4">
        <v>27</v>
      </c>
    </row>
    <row r="145" spans="1:2">
      <c r="A145" t="s">
        <v>98</v>
      </c>
      <c r="B145" s="4">
        <v>14</v>
      </c>
    </row>
    <row r="146" spans="1:2">
      <c r="A146" t="s">
        <v>99</v>
      </c>
      <c r="B146" s="4">
        <v>38.24</v>
      </c>
    </row>
    <row r="147" spans="1:2">
      <c r="A147" t="s">
        <v>100</v>
      </c>
      <c r="B147" s="4">
        <v>36.6</v>
      </c>
    </row>
    <row r="148" spans="1:2">
      <c r="A148" t="s">
        <v>101</v>
      </c>
      <c r="B148" s="4">
        <v>54.86</v>
      </c>
    </row>
    <row r="149" spans="1:2">
      <c r="A149" t="s">
        <v>102</v>
      </c>
      <c r="B149" s="4">
        <v>1</v>
      </c>
    </row>
    <row r="150" spans="1:2">
      <c r="A150" t="s">
        <v>103</v>
      </c>
      <c r="B150" s="4">
        <v>123</v>
      </c>
    </row>
    <row r="151" spans="1:2">
      <c r="A151" t="s">
        <v>97</v>
      </c>
      <c r="B151" s="4">
        <v>56.44</v>
      </c>
    </row>
    <row r="152" spans="1:2">
      <c r="A152" t="s">
        <v>104</v>
      </c>
      <c r="B152" s="4">
        <v>1.0900000000000001</v>
      </c>
    </row>
    <row r="153" spans="1:2">
      <c r="A153" t="s">
        <v>105</v>
      </c>
      <c r="B153" s="4">
        <v>44.58</v>
      </c>
    </row>
    <row r="154" spans="1:2">
      <c r="A154" t="s">
        <v>106</v>
      </c>
      <c r="B154" s="4">
        <v>37.5</v>
      </c>
    </row>
    <row r="155" spans="1:2">
      <c r="B155" s="7">
        <f>SUM(B144:B154)</f>
        <v>434.30999999999995</v>
      </c>
    </row>
    <row r="157" spans="1:2">
      <c r="A157" s="2" t="s">
        <v>107</v>
      </c>
    </row>
    <row r="158" spans="1:2">
      <c r="A158" t="s">
        <v>108</v>
      </c>
      <c r="B158" s="4">
        <v>67.87</v>
      </c>
    </row>
    <row r="159" spans="1:2">
      <c r="B159" s="7">
        <f>SUM(B158)</f>
        <v>67.87</v>
      </c>
    </row>
    <row r="160" spans="1:2">
      <c r="A160" s="9" t="s">
        <v>146</v>
      </c>
      <c r="B160" s="8">
        <f>SUM(B159+B155+B141+B137+B132+B125+B118)</f>
        <v>1786.89</v>
      </c>
    </row>
    <row r="161" spans="1:2">
      <c r="B161" s="8"/>
    </row>
    <row r="162" spans="1:2" ht="18.75">
      <c r="A162" s="5" t="s">
        <v>137</v>
      </c>
    </row>
    <row r="163" spans="1:2">
      <c r="A163" s="2" t="s">
        <v>109</v>
      </c>
    </row>
    <row r="164" spans="1:2">
      <c r="A164" t="s">
        <v>110</v>
      </c>
      <c r="B164" s="4">
        <v>14.54</v>
      </c>
    </row>
    <row r="165" spans="1:2">
      <c r="A165" t="s">
        <v>111</v>
      </c>
      <c r="B165" s="4">
        <v>417.69</v>
      </c>
    </row>
    <row r="166" spans="1:2">
      <c r="A166" t="s">
        <v>112</v>
      </c>
      <c r="B166" s="4">
        <v>26.66</v>
      </c>
    </row>
    <row r="167" spans="1:2">
      <c r="A167" t="s">
        <v>113</v>
      </c>
      <c r="B167" s="4">
        <v>319.29000000000002</v>
      </c>
    </row>
    <row r="168" spans="1:2">
      <c r="A168" t="s">
        <v>114</v>
      </c>
      <c r="B168" s="4">
        <v>10.85</v>
      </c>
    </row>
    <row r="169" spans="1:2">
      <c r="A169" t="s">
        <v>115</v>
      </c>
      <c r="B169" s="4">
        <v>30.36</v>
      </c>
    </row>
    <row r="170" spans="1:2">
      <c r="A170" t="s">
        <v>116</v>
      </c>
      <c r="B170" s="4">
        <v>21.62</v>
      </c>
    </row>
    <row r="171" spans="1:2">
      <c r="A171" t="s">
        <v>117</v>
      </c>
      <c r="B171" s="4">
        <v>9.24</v>
      </c>
    </row>
    <row r="172" spans="1:2">
      <c r="A172" t="s">
        <v>118</v>
      </c>
      <c r="B172" s="4">
        <v>9.74</v>
      </c>
    </row>
    <row r="173" spans="1:2">
      <c r="B173" s="7">
        <f>SUM(B164:B172)</f>
        <v>859.99000000000012</v>
      </c>
    </row>
    <row r="175" spans="1:2">
      <c r="A175" s="2" t="s">
        <v>119</v>
      </c>
    </row>
    <row r="176" spans="1:2">
      <c r="A176" t="s">
        <v>120</v>
      </c>
      <c r="B176" s="4">
        <v>28.21</v>
      </c>
    </row>
    <row r="177" spans="1:2">
      <c r="B177" s="7">
        <f>SUM(B176)</f>
        <v>28.21</v>
      </c>
    </row>
    <row r="179" spans="1:2">
      <c r="A179" s="2" t="s">
        <v>121</v>
      </c>
    </row>
    <row r="180" spans="1:2">
      <c r="A180" t="s">
        <v>122</v>
      </c>
      <c r="B180" s="4">
        <v>70</v>
      </c>
    </row>
    <row r="181" spans="1:2">
      <c r="A181" t="s">
        <v>123</v>
      </c>
      <c r="B181" s="4">
        <v>39.24</v>
      </c>
    </row>
    <row r="182" spans="1:2">
      <c r="A182" t="s">
        <v>124</v>
      </c>
      <c r="B182" s="4">
        <v>403.51</v>
      </c>
    </row>
    <row r="183" spans="1:2">
      <c r="A183" t="s">
        <v>125</v>
      </c>
      <c r="B183" s="4">
        <v>4.3899999999999997</v>
      </c>
    </row>
    <row r="184" spans="1:2">
      <c r="A184" t="s">
        <v>7</v>
      </c>
      <c r="B184" s="4">
        <v>4.3099999999999996</v>
      </c>
    </row>
    <row r="185" spans="1:2">
      <c r="A185" t="s">
        <v>126</v>
      </c>
      <c r="B185" s="4">
        <v>21.42</v>
      </c>
    </row>
    <row r="186" spans="1:2">
      <c r="A186" t="s">
        <v>127</v>
      </c>
      <c r="B186" s="4">
        <v>55.76</v>
      </c>
    </row>
    <row r="187" spans="1:2">
      <c r="A187" t="s">
        <v>128</v>
      </c>
      <c r="B187" s="4">
        <v>10.83</v>
      </c>
    </row>
    <row r="188" spans="1:2">
      <c r="A188" t="s">
        <v>124</v>
      </c>
      <c r="B188" s="4">
        <v>338.25</v>
      </c>
    </row>
    <row r="189" spans="1:2">
      <c r="A189" s="6" t="s">
        <v>129</v>
      </c>
      <c r="B189" s="7">
        <f>SUM(B180:B188)</f>
        <v>947.70999999999992</v>
      </c>
    </row>
    <row r="190" spans="1:2">
      <c r="A190" s="6"/>
    </row>
    <row r="191" spans="1:2">
      <c r="A191" s="2" t="s">
        <v>50</v>
      </c>
    </row>
    <row r="192" spans="1:2">
      <c r="A192" t="s">
        <v>130</v>
      </c>
      <c r="B192" s="4">
        <v>17</v>
      </c>
    </row>
    <row r="193" spans="1:2">
      <c r="A193" t="s">
        <v>131</v>
      </c>
      <c r="B193" s="4">
        <v>12.36</v>
      </c>
    </row>
    <row r="194" spans="1:2">
      <c r="A194" t="s">
        <v>132</v>
      </c>
      <c r="B194" s="4">
        <v>30.98</v>
      </c>
    </row>
    <row r="195" spans="1:2">
      <c r="A195" t="s">
        <v>133</v>
      </c>
      <c r="B195" s="4">
        <v>10</v>
      </c>
    </row>
    <row r="196" spans="1:2">
      <c r="A196" t="s">
        <v>134</v>
      </c>
      <c r="B196" s="4">
        <v>18.309999999999999</v>
      </c>
    </row>
    <row r="197" spans="1:2">
      <c r="A197" t="s">
        <v>8</v>
      </c>
      <c r="B197" s="4">
        <v>4.32</v>
      </c>
    </row>
    <row r="198" spans="1:2">
      <c r="A198" t="s">
        <v>135</v>
      </c>
      <c r="B198" s="4">
        <v>250</v>
      </c>
    </row>
    <row r="199" spans="1:2">
      <c r="A199" t="s">
        <v>136</v>
      </c>
      <c r="B199" s="4">
        <v>6.25</v>
      </c>
    </row>
    <row r="200" spans="1:2">
      <c r="B200" s="7">
        <f>SUM(B192:B199)</f>
        <v>349.22</v>
      </c>
    </row>
    <row r="201" spans="1:2">
      <c r="A201" s="9" t="s">
        <v>147</v>
      </c>
      <c r="B201" s="8">
        <f>SUM(B200+B189+B177+B173)</f>
        <v>2185.13</v>
      </c>
    </row>
  </sheetData>
  <printOptions gridLines="1"/>
  <pageMargins left="0.7" right="0.7" top="0.75" bottom="0.75" header="0.3" footer="0.3"/>
  <pageSetup orientation="portrait" horizontalDpi="4294967293" verticalDpi="0" r:id="rId1"/>
  <headerFooter>
    <oddHeader>&amp;C2009 Expenditures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Citrus College TeC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user</dc:creator>
  <cp:lastModifiedBy>computer user</cp:lastModifiedBy>
  <cp:lastPrinted>2010-02-21T14:25:38Z</cp:lastPrinted>
  <dcterms:created xsi:type="dcterms:W3CDTF">2010-02-12T15:16:52Z</dcterms:created>
  <dcterms:modified xsi:type="dcterms:W3CDTF">2010-02-21T14:28:53Z</dcterms:modified>
</cp:coreProperties>
</file>